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I70" i="1"/>
  <c r="Q25"/>
  <c r="M19"/>
  <c r="L19"/>
  <c r="K19"/>
  <c r="J19"/>
  <c r="N17" s="1"/>
  <c r="F19"/>
  <c r="G19" s="1"/>
  <c r="E19"/>
  <c r="N18"/>
  <c r="N16"/>
  <c r="N14"/>
  <c r="N12"/>
  <c r="N10"/>
  <c r="N11" l="1"/>
  <c r="N13"/>
  <c r="N19" s="1"/>
  <c r="N15"/>
</calcChain>
</file>

<file path=xl/sharedStrings.xml><?xml version="1.0" encoding="utf-8"?>
<sst xmlns="http://schemas.openxmlformats.org/spreadsheetml/2006/main" count="45" uniqueCount="41">
  <si>
    <t>Direction Générale du Trésor</t>
  </si>
  <si>
    <t>Direction de la Dette Publique</t>
  </si>
  <si>
    <t>MARCHE SECONDAIRE</t>
  </si>
  <si>
    <t xml:space="preserve">Répartition des montants transiges par catégorie de clients et catégorie de titre sur le marché secondaire </t>
  </si>
  <si>
    <t>En milliards de dinars</t>
  </si>
  <si>
    <t>4ème trimestre 2023</t>
  </si>
  <si>
    <t xml:space="preserve">Catégorie </t>
  </si>
  <si>
    <t>Mt. Adjugés</t>
  </si>
  <si>
    <t>Mt.Transigés</t>
  </si>
  <si>
    <t>Rotation</t>
  </si>
  <si>
    <t>Type de clients</t>
  </si>
  <si>
    <t>Catégorie  de Titres</t>
  </si>
  <si>
    <t>de titres</t>
  </si>
  <si>
    <t>( mds da)</t>
  </si>
  <si>
    <t>TOTAL</t>
  </si>
  <si>
    <t>BTC</t>
  </si>
  <si>
    <t>BTA</t>
  </si>
  <si>
    <t>OAT</t>
  </si>
  <si>
    <t>13 Semaines</t>
  </si>
  <si>
    <t xml:space="preserve">P physiques </t>
  </si>
  <si>
    <t>26 Semaines</t>
  </si>
  <si>
    <t>P M pivées</t>
  </si>
  <si>
    <t>B TA 1 An</t>
  </si>
  <si>
    <t>P M publiques</t>
  </si>
  <si>
    <t>B TA 2 Ans</t>
  </si>
  <si>
    <t>Banques privees</t>
  </si>
  <si>
    <t>B TA 3 Ans</t>
  </si>
  <si>
    <t xml:space="preserve">Fonds </t>
  </si>
  <si>
    <t>B TA 5 Ans</t>
  </si>
  <si>
    <t>Caisses</t>
  </si>
  <si>
    <t>O A T 7 Ans</t>
  </si>
  <si>
    <t>Ass publiques</t>
  </si>
  <si>
    <t>O A T  10 Ans</t>
  </si>
  <si>
    <t>Ass privees</t>
  </si>
  <si>
    <t>O A T  15 Ans</t>
  </si>
  <si>
    <t>SVT</t>
  </si>
  <si>
    <t xml:space="preserve">Evolution des montants adjugés et transigés par catégorie </t>
  </si>
  <si>
    <t xml:space="preserve">Evolution des montants transigés par type de clients </t>
  </si>
  <si>
    <t xml:space="preserve">de titres sur le marché secondaire4ème trimestre 2023) </t>
  </si>
  <si>
    <t xml:space="preserve">sur le marché secondaire (4ème trimestre 2023) </t>
  </si>
  <si>
    <t>Source Ministère des Finances (DGT)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</si>
</sst>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* #,##0.000\ _€_-;\-* #,##0.000\ _€_-;_-* &quot;-&quot;???\ _€_-;_-@_-"/>
    <numFmt numFmtId="165" formatCode="d\-mmm\-yy"/>
    <numFmt numFmtId="166" formatCode="_-* #,##0.000\ _€_-;\-* #,##0.000\ _€_-;_-* &quot;-&quot;??\ _€_-;_-@_-"/>
    <numFmt numFmtId="167" formatCode="_-* #,##0.000000\ _€_-;\-* #,##0.000000\ _€_-;_-* &quot;-&quot;??\ _€_-;_-@_-"/>
    <numFmt numFmtId="168" formatCode="_-* #,##0.0000\ _€_-;\-* #,##0.0000\ _€_-;_-* &quot;-&quot;??\ _€_-;_-@_-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Book Antiqua"/>
      <family val="1"/>
    </font>
    <font>
      <sz val="10"/>
      <color indexed="9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i/>
      <sz val="9"/>
      <color indexed="10"/>
      <name val="Book Antiqua"/>
      <family val="1"/>
    </font>
    <font>
      <b/>
      <sz val="11"/>
      <name val="Book Antiqua"/>
      <family val="1"/>
    </font>
    <font>
      <b/>
      <sz val="9"/>
      <name val="Book Antiqua"/>
      <family val="1"/>
    </font>
    <font>
      <b/>
      <i/>
      <sz val="8"/>
      <name val="Book Antiqua"/>
      <family val="1"/>
    </font>
    <font>
      <b/>
      <i/>
      <sz val="8"/>
      <color indexed="10"/>
      <name val="Book Antiqua"/>
      <family val="1"/>
    </font>
    <font>
      <b/>
      <sz val="8"/>
      <name val="Book Antiqua"/>
      <family val="1"/>
    </font>
    <font>
      <b/>
      <sz val="10"/>
      <color indexed="10"/>
      <name val="Arial"/>
      <family val="2"/>
    </font>
    <font>
      <sz val="10"/>
      <name val="Book Antiqua"/>
      <family val="1"/>
    </font>
    <font>
      <b/>
      <sz val="10"/>
      <name val="Book Antiqua"/>
      <family val="1"/>
    </font>
    <font>
      <b/>
      <sz val="10"/>
      <color theme="1"/>
      <name val="Book Antiqua"/>
      <family val="1"/>
    </font>
    <font>
      <b/>
      <sz val="10"/>
      <color indexed="10"/>
      <name val="Book Antiqua"/>
      <family val="1"/>
    </font>
    <font>
      <b/>
      <sz val="10"/>
      <color theme="1"/>
      <name val="Arial"/>
      <family val="2"/>
    </font>
    <font>
      <sz val="9"/>
      <name val="Book Antiqua"/>
      <family val="1"/>
    </font>
    <font>
      <b/>
      <sz val="9"/>
      <color indexed="18"/>
      <name val="Book Antiqua"/>
      <family val="1"/>
    </font>
    <font>
      <b/>
      <sz val="9"/>
      <color indexed="10"/>
      <name val="Book Antiqua"/>
      <family val="1"/>
    </font>
    <font>
      <b/>
      <sz val="8"/>
      <color indexed="1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Fill="1" applyBorder="1"/>
    <xf numFmtId="0" fontId="4" fillId="0" borderId="0" xfId="1" applyFont="1" applyBorder="1"/>
    <xf numFmtId="0" fontId="4" fillId="0" borderId="0" xfId="1" applyFont="1"/>
    <xf numFmtId="0" fontId="1" fillId="0" borderId="0" xfId="1"/>
    <xf numFmtId="0" fontId="5" fillId="0" borderId="0" xfId="1" applyFont="1"/>
    <xf numFmtId="0" fontId="5" fillId="0" borderId="0" xfId="1" applyFont="1" applyAlignment="1"/>
    <xf numFmtId="0" fontId="6" fillId="0" borderId="0" xfId="1" applyFont="1" applyAlignment="1">
      <alignment horizontal="right"/>
    </xf>
    <xf numFmtId="0" fontId="7" fillId="0" borderId="1" xfId="1" applyFont="1" applyBorder="1"/>
    <xf numFmtId="0" fontId="1" fillId="0" borderId="1" xfId="1" applyBorder="1"/>
    <xf numFmtId="0" fontId="1" fillId="0" borderId="1" xfId="1" applyFill="1" applyBorder="1"/>
    <xf numFmtId="0" fontId="4" fillId="0" borderId="1" xfId="1" applyFont="1" applyBorder="1"/>
    <xf numFmtId="0" fontId="1" fillId="0" borderId="0" xfId="1" applyBorder="1"/>
    <xf numFmtId="0" fontId="1" fillId="0" borderId="0" xfId="1" applyFill="1"/>
    <xf numFmtId="0" fontId="1" fillId="0" borderId="2" xfId="1" applyBorder="1"/>
    <xf numFmtId="0" fontId="8" fillId="0" borderId="0" xfId="1" applyFont="1" applyAlignment="1">
      <alignment horizontal="left"/>
    </xf>
    <xf numFmtId="0" fontId="9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2" fillId="0" borderId="0" xfId="1" applyFont="1" applyFill="1" applyBorder="1"/>
    <xf numFmtId="0" fontId="13" fillId="0" borderId="0" xfId="1" applyFont="1"/>
    <xf numFmtId="0" fontId="14" fillId="0" borderId="0" xfId="1" applyFont="1" applyBorder="1" applyAlignment="1">
      <alignment horizontal="center"/>
    </xf>
    <xf numFmtId="0" fontId="14" fillId="0" borderId="0" xfId="1" applyFont="1" applyFill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11" fillId="0" borderId="3" xfId="1" applyFont="1" applyBorder="1" applyAlignment="1">
      <alignment horizontal="right"/>
    </xf>
    <xf numFmtId="164" fontId="12" fillId="0" borderId="0" xfId="1" applyNumberFormat="1" applyFont="1" applyFill="1" applyBorder="1"/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1" fillId="0" borderId="0" xfId="1" applyFill="1" applyBorder="1"/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6" xfId="1" applyFont="1" applyBorder="1"/>
    <xf numFmtId="0" fontId="14" fillId="0" borderId="8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0" fillId="0" borderId="0" xfId="1" applyFont="1" applyFill="1" applyBorder="1" applyAlignment="1">
      <alignment horizontal="right"/>
    </xf>
    <xf numFmtId="0" fontId="8" fillId="0" borderId="10" xfId="1" applyFont="1" applyBorder="1" applyAlignment="1">
      <alignment vertical="center"/>
    </xf>
    <xf numFmtId="0" fontId="8" fillId="0" borderId="11" xfId="1" applyFont="1" applyBorder="1" applyAlignment="1">
      <alignment vertical="center"/>
    </xf>
    <xf numFmtId="0" fontId="8" fillId="0" borderId="12" xfId="1" applyFont="1" applyBorder="1"/>
    <xf numFmtId="0" fontId="8" fillId="0" borderId="10" xfId="1" applyFont="1" applyBorder="1"/>
    <xf numFmtId="0" fontId="14" fillId="0" borderId="12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/>
    </xf>
    <xf numFmtId="165" fontId="14" fillId="0" borderId="0" xfId="2" applyNumberFormat="1" applyFont="1" applyFill="1" applyBorder="1" applyAlignment="1">
      <alignment horizontal="left" vertical="center"/>
    </xf>
    <xf numFmtId="43" fontId="15" fillId="0" borderId="0" xfId="2" applyFont="1" applyFill="1" applyBorder="1" applyAlignment="1">
      <alignment horizontal="right" vertical="center"/>
    </xf>
    <xf numFmtId="0" fontId="8" fillId="0" borderId="15" xfId="1" applyFont="1" applyBorder="1" applyAlignment="1">
      <alignment vertical="center"/>
    </xf>
    <xf numFmtId="166" fontId="16" fillId="0" borderId="8" xfId="2" applyNumberFormat="1" applyFont="1" applyFill="1" applyBorder="1" applyAlignment="1">
      <alignment horizontal="center" vertical="center"/>
    </xf>
    <xf numFmtId="166" fontId="14" fillId="0" borderId="15" xfId="2" applyNumberFormat="1" applyFont="1" applyFill="1" applyBorder="1" applyAlignment="1">
      <alignment horizontal="center" vertical="center"/>
    </xf>
    <xf numFmtId="43" fontId="14" fillId="0" borderId="16" xfId="2" applyFont="1" applyFill="1" applyBorder="1" applyAlignment="1">
      <alignment vertical="center"/>
    </xf>
    <xf numFmtId="43" fontId="14" fillId="0" borderId="10" xfId="2" applyFont="1" applyFill="1" applyBorder="1" applyAlignment="1">
      <alignment vertical="center"/>
    </xf>
    <xf numFmtId="0" fontId="11" fillId="0" borderId="6" xfId="1" applyFont="1" applyFill="1" applyBorder="1" applyAlignment="1">
      <alignment vertical="center" wrapText="1"/>
    </xf>
    <xf numFmtId="166" fontId="8" fillId="0" borderId="8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0" fontId="8" fillId="0" borderId="8" xfId="1" applyNumberFormat="1" applyFont="1" applyFill="1" applyBorder="1" applyAlignment="1">
      <alignment vertical="center"/>
    </xf>
    <xf numFmtId="165" fontId="17" fillId="0" borderId="0" xfId="2" applyNumberFormat="1" applyFont="1" applyFill="1" applyBorder="1" applyAlignment="1">
      <alignment horizontal="left" vertical="center"/>
    </xf>
    <xf numFmtId="0" fontId="8" fillId="0" borderId="1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6" fontId="16" fillId="0" borderId="16" xfId="2" applyNumberFormat="1" applyFont="1" applyFill="1" applyBorder="1" applyAlignment="1">
      <alignment horizontal="center" vertical="center"/>
    </xf>
    <xf numFmtId="166" fontId="14" fillId="0" borderId="0" xfId="2" applyNumberFormat="1" applyFont="1" applyFill="1" applyBorder="1" applyAlignment="1">
      <alignment horizontal="center" vertical="center"/>
    </xf>
    <xf numFmtId="0" fontId="11" fillId="0" borderId="10" xfId="1" applyFont="1" applyFill="1" applyBorder="1" applyAlignment="1">
      <alignment vertical="center" wrapText="1"/>
    </xf>
    <xf numFmtId="166" fontId="8" fillId="0" borderId="16" xfId="2" applyNumberFormat="1" applyFont="1" applyFill="1" applyBorder="1" applyAlignment="1">
      <alignment horizontal="center" vertical="center"/>
    </xf>
    <xf numFmtId="10" fontId="8" fillId="0" borderId="16" xfId="1" applyNumberFormat="1" applyFont="1" applyFill="1" applyBorder="1" applyAlignment="1">
      <alignment vertical="center"/>
    </xf>
    <xf numFmtId="167" fontId="15" fillId="0" borderId="0" xfId="2" applyNumberFormat="1" applyFont="1" applyFill="1" applyBorder="1" applyAlignment="1">
      <alignment horizontal="right" vertical="center"/>
    </xf>
    <xf numFmtId="168" fontId="15" fillId="0" borderId="0" xfId="2" applyNumberFormat="1" applyFont="1" applyFill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166" fontId="16" fillId="0" borderId="12" xfId="2" applyNumberFormat="1" applyFont="1" applyFill="1" applyBorder="1" applyAlignment="1">
      <alignment horizontal="center" vertical="center"/>
    </xf>
    <xf numFmtId="10" fontId="16" fillId="0" borderId="0" xfId="3" applyNumberFormat="1" applyFont="1" applyFill="1" applyBorder="1" applyAlignment="1">
      <alignment vertical="center"/>
    </xf>
    <xf numFmtId="43" fontId="14" fillId="0" borderId="0" xfId="2" applyFont="1" applyFill="1" applyBorder="1" applyAlignment="1">
      <alignment horizontal="center"/>
    </xf>
    <xf numFmtId="166" fontId="14" fillId="0" borderId="0" xfId="2" applyNumberFormat="1" applyFont="1" applyFill="1" applyBorder="1" applyAlignment="1">
      <alignment vertical="center"/>
    </xf>
    <xf numFmtId="0" fontId="1" fillId="0" borderId="0" xfId="1" applyFont="1" applyFill="1" applyBorder="1"/>
    <xf numFmtId="0" fontId="8" fillId="0" borderId="14" xfId="1" applyFont="1" applyBorder="1" applyAlignment="1">
      <alignment vertical="center"/>
    </xf>
    <xf numFmtId="0" fontId="18" fillId="0" borderId="17" xfId="1" applyFont="1" applyBorder="1" applyAlignment="1">
      <alignment vertical="center"/>
    </xf>
    <xf numFmtId="166" fontId="16" fillId="0" borderId="17" xfId="2" applyNumberFormat="1" applyFont="1" applyBorder="1" applyAlignment="1">
      <alignment horizontal="right" vertical="center"/>
    </xf>
    <xf numFmtId="166" fontId="14" fillId="0" borderId="14" xfId="2" applyNumberFormat="1" applyFont="1" applyBorder="1" applyAlignment="1">
      <alignment vertical="center"/>
    </xf>
    <xf numFmtId="43" fontId="14" fillId="0" borderId="13" xfId="2" applyFont="1" applyFill="1" applyBorder="1" applyAlignment="1">
      <alignment vertical="center"/>
    </xf>
    <xf numFmtId="10" fontId="8" fillId="0" borderId="14" xfId="3" applyNumberFormat="1" applyFont="1" applyBorder="1" applyAlignment="1">
      <alignment vertical="center"/>
    </xf>
    <xf numFmtId="10" fontId="16" fillId="0" borderId="0" xfId="3" applyNumberFormat="1" applyFont="1" applyBorder="1" applyAlignment="1">
      <alignment vertical="center"/>
    </xf>
    <xf numFmtId="166" fontId="14" fillId="0" borderId="0" xfId="2" applyNumberFormat="1" applyFont="1" applyBorder="1" applyAlignment="1">
      <alignment vertical="center"/>
    </xf>
    <xf numFmtId="43" fontId="14" fillId="0" borderId="0" xfId="2" applyFont="1" applyBorder="1" applyAlignment="1">
      <alignment vertical="center"/>
    </xf>
    <xf numFmtId="166" fontId="9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19" fillId="0" borderId="0" xfId="1" applyFont="1" applyBorder="1"/>
    <xf numFmtId="0" fontId="19" fillId="0" borderId="0" xfId="1" applyFont="1" applyBorder="1" applyAlignment="1">
      <alignment horizontal="right"/>
    </xf>
    <xf numFmtId="0" fontId="19" fillId="0" borderId="0" xfId="1" applyFont="1" applyFill="1" applyBorder="1"/>
    <xf numFmtId="0" fontId="20" fillId="0" borderId="0" xfId="1" applyFont="1" applyBorder="1" applyAlignment="1">
      <alignment horizontal="right"/>
    </xf>
    <xf numFmtId="164" fontId="8" fillId="0" borderId="0" xfId="1" applyNumberFormat="1" applyFont="1" applyBorder="1" applyAlignment="1">
      <alignment horizontal="right"/>
    </xf>
    <xf numFmtId="164" fontId="1" fillId="0" borderId="0" xfId="1" applyNumberFormat="1" applyFont="1" applyFill="1" applyBorder="1"/>
    <xf numFmtId="0" fontId="19" fillId="0" borderId="10" xfId="1" applyFont="1" applyBorder="1"/>
    <xf numFmtId="0" fontId="19" fillId="0" borderId="11" xfId="1" applyFont="1" applyBorder="1" applyAlignment="1">
      <alignment horizontal="right"/>
    </xf>
    <xf numFmtId="166" fontId="8" fillId="0" borderId="0" xfId="2" applyNumberFormat="1" applyFont="1" applyBorder="1" applyAlignment="1">
      <alignment horizontal="right"/>
    </xf>
    <xf numFmtId="0" fontId="1" fillId="0" borderId="10" xfId="1" applyBorder="1"/>
    <xf numFmtId="0" fontId="14" fillId="0" borderId="0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8" fillId="0" borderId="0" xfId="1" applyFont="1" applyBorder="1" applyAlignment="1">
      <alignment horizontal="right"/>
    </xf>
    <xf numFmtId="164" fontId="1" fillId="0" borderId="0" xfId="1" applyNumberFormat="1" applyFont="1" applyBorder="1"/>
    <xf numFmtId="0" fontId="1" fillId="0" borderId="0" xfId="1" applyFont="1" applyBorder="1"/>
    <xf numFmtId="166" fontId="1" fillId="0" borderId="0" xfId="1" applyNumberFormat="1" applyFont="1" applyBorder="1"/>
    <xf numFmtId="0" fontId="1" fillId="0" borderId="0" xfId="1" applyFont="1"/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0" fontId="13" fillId="0" borderId="10" xfId="1" applyFont="1" applyBorder="1"/>
    <xf numFmtId="0" fontId="3" fillId="0" borderId="0" xfId="1" applyFont="1" applyBorder="1"/>
    <xf numFmtId="0" fontId="1" fillId="0" borderId="13" xfId="1" applyBorder="1"/>
    <xf numFmtId="0" fontId="1" fillId="0" borderId="3" xfId="1" applyBorder="1"/>
    <xf numFmtId="0" fontId="9" fillId="0" borderId="0" xfId="1" applyFont="1" applyBorder="1" applyAlignment="1">
      <alignment horizontal="right"/>
    </xf>
  </cellXfs>
  <cellStyles count="4">
    <cellStyle name="Milliers 2 2" xfId="2"/>
    <cellStyle name="Normal" xfId="0" builtinId="0"/>
    <cellStyle name="Normal 2" xfId="1"/>
    <cellStyle name="Pourcentage 2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46</xdr:row>
      <xdr:rowOff>171450</xdr:rowOff>
    </xdr:from>
    <xdr:to>
      <xdr:col>14</xdr:col>
      <xdr:colOff>9525</xdr:colOff>
      <xdr:row>47</xdr:row>
      <xdr:rowOff>38100</xdr:rowOff>
    </xdr:to>
    <xdr:sp macro="" textlink="">
      <xdr:nvSpPr>
        <xdr:cNvPr id="8" name="AutoShape 7"/>
        <xdr:cNvSpPr>
          <a:spLocks noChangeArrowheads="1"/>
        </xdr:cNvSpPr>
      </xdr:nvSpPr>
      <xdr:spPr bwMode="auto">
        <a:xfrm flipV="1">
          <a:off x="2390775" y="10639425"/>
          <a:ext cx="14287500" cy="38100"/>
        </a:xfrm>
        <a:prstGeom prst="horizontalScroll">
          <a:avLst>
            <a:gd name="adj" fmla="val 12500"/>
          </a:avLst>
        </a:prstGeom>
        <a:solidFill>
          <a:srgbClr val="00FF00">
            <a:alpha val="50000"/>
          </a:srgb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Informations</a:t>
          </a: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                                                                             </a:t>
          </a: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Trimestrielles</a:t>
          </a: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000" b="0" i="0" strike="noStrike">
              <a:solidFill>
                <a:srgbClr val="000000"/>
              </a:solidFill>
              <a:latin typeface="Arial"/>
              <a:cs typeface="Arial"/>
            </a:rPr>
            <a:t>      </a:t>
          </a:r>
          <a:endParaRPr lang="fr-F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200" b="1" i="0" strike="noStrike">
              <a:solidFill>
                <a:srgbClr val="000000"/>
              </a:solidFill>
              <a:latin typeface="Arial"/>
              <a:cs typeface="Arial"/>
            </a:rPr>
            <a:t>3ème Trimestre 2002</a:t>
          </a:r>
        </a:p>
      </xdr:txBody>
    </xdr:sp>
    <xdr:clientData/>
  </xdr:twoCellAnchor>
  <xdr:twoCellAnchor editAs="oneCell">
    <xdr:from>
      <xdr:col>8</xdr:col>
      <xdr:colOff>657225</xdr:colOff>
      <xdr:row>23</xdr:row>
      <xdr:rowOff>28575</xdr:rowOff>
    </xdr:from>
    <xdr:to>
      <xdr:col>11</xdr:col>
      <xdr:colOff>285750</xdr:colOff>
      <xdr:row>49</xdr:row>
      <xdr:rowOff>76200</xdr:rowOff>
    </xdr:to>
    <xdr:pic>
      <xdr:nvPicPr>
        <xdr:cNvPr id="9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82225" y="6219825"/>
          <a:ext cx="3200400" cy="423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22</xdr:row>
      <xdr:rowOff>190500</xdr:rowOff>
    </xdr:from>
    <xdr:to>
      <xdr:col>3</xdr:col>
      <xdr:colOff>838200</xdr:colOff>
      <xdr:row>49</xdr:row>
      <xdr:rowOff>66675</xdr:rowOff>
    </xdr:to>
    <xdr:pic>
      <xdr:nvPicPr>
        <xdr:cNvPr id="10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90625" y="6191250"/>
          <a:ext cx="3219450" cy="425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36"/>
  <sheetViews>
    <sheetView tabSelected="1" workbookViewId="0">
      <selection sqref="A1:XFD1048576"/>
    </sheetView>
  </sheetViews>
  <sheetFormatPr baseColWidth="10" defaultColWidth="9.140625" defaultRowHeight="12.75"/>
  <cols>
    <col min="1" max="8" width="17.85546875" style="6" customWidth="1"/>
    <col min="9" max="9" width="17.85546875" style="15" customWidth="1"/>
    <col min="10" max="17" width="17.85546875" style="6" customWidth="1"/>
    <col min="18" max="18" width="17.85546875" style="3" customWidth="1"/>
    <col min="19" max="16384" width="17.85546875" style="6" customWidth="1"/>
  </cols>
  <sheetData>
    <row r="1" spans="1:21" ht="14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S1" s="4"/>
      <c r="T1" s="5"/>
      <c r="U1" s="5"/>
    </row>
    <row r="2" spans="1:21" ht="14.25">
      <c r="A2" s="7"/>
      <c r="B2" s="7"/>
      <c r="C2" s="8"/>
      <c r="D2" s="8"/>
      <c r="E2" s="1" t="s">
        <v>1</v>
      </c>
      <c r="F2" s="1"/>
      <c r="G2" s="1"/>
      <c r="H2" s="1"/>
      <c r="I2" s="1"/>
      <c r="J2" s="1"/>
      <c r="K2" s="1"/>
      <c r="L2" s="1"/>
      <c r="M2" s="1"/>
      <c r="N2" s="1"/>
      <c r="O2" s="9"/>
      <c r="P2" s="9"/>
      <c r="Q2" s="9"/>
      <c r="S2" s="4"/>
      <c r="T2" s="5"/>
      <c r="U2" s="5"/>
    </row>
    <row r="3" spans="1:21" ht="15.75" thickBot="1">
      <c r="C3" s="10" t="s">
        <v>2</v>
      </c>
      <c r="D3" s="11"/>
      <c r="E3" s="11"/>
      <c r="F3" s="11"/>
      <c r="G3" s="11"/>
      <c r="H3" s="11"/>
      <c r="I3" s="12"/>
      <c r="J3" s="11"/>
      <c r="K3" s="11"/>
      <c r="L3" s="11"/>
      <c r="M3" s="11"/>
      <c r="N3" s="13"/>
      <c r="O3" s="5"/>
      <c r="P3" s="5"/>
      <c r="Q3" s="5"/>
      <c r="S3" s="4"/>
      <c r="T3" s="5"/>
      <c r="U3" s="5"/>
    </row>
    <row r="4" spans="1:21">
      <c r="H4" s="14"/>
      <c r="N4" s="5"/>
      <c r="O4" s="5"/>
      <c r="P4" s="5"/>
      <c r="Q4" s="5"/>
      <c r="S4" s="4"/>
      <c r="T4" s="5"/>
      <c r="U4" s="5"/>
    </row>
    <row r="5" spans="1:21" ht="14.25">
      <c r="A5" s="16"/>
      <c r="C5" s="17" t="s">
        <v>3</v>
      </c>
      <c r="D5" s="17"/>
      <c r="E5" s="17"/>
      <c r="F5" s="17"/>
      <c r="G5" s="17"/>
      <c r="H5" s="17"/>
      <c r="I5" s="17"/>
      <c r="J5" s="17"/>
      <c r="K5" s="17"/>
      <c r="M5" s="18"/>
      <c r="N5" s="19"/>
      <c r="O5" s="20"/>
      <c r="P5" s="20"/>
      <c r="Q5" s="20"/>
      <c r="R5" s="21"/>
      <c r="S5" s="4"/>
      <c r="T5" s="5"/>
      <c r="U5" s="5"/>
    </row>
    <row r="6" spans="1:21" ht="15.75" thickBot="1">
      <c r="A6" s="16"/>
      <c r="C6" s="22"/>
      <c r="D6" s="23"/>
      <c r="E6" s="23"/>
      <c r="F6" s="23"/>
      <c r="G6" s="23"/>
      <c r="H6" s="23"/>
      <c r="I6" s="24"/>
      <c r="J6" s="25"/>
      <c r="L6" s="26" t="s">
        <v>4</v>
      </c>
      <c r="M6" s="26"/>
      <c r="N6" s="26"/>
      <c r="O6" s="25"/>
      <c r="P6" s="25"/>
      <c r="Q6" s="25"/>
      <c r="R6" s="27"/>
      <c r="S6" s="4"/>
      <c r="T6" s="5"/>
      <c r="U6" s="5"/>
    </row>
    <row r="7" spans="1:21" ht="15.75" thickBot="1">
      <c r="A7" s="16"/>
      <c r="C7" s="28" t="s">
        <v>5</v>
      </c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30"/>
      <c r="P7" s="31"/>
      <c r="Q7" s="31"/>
      <c r="S7" s="4"/>
      <c r="T7" s="5"/>
      <c r="U7" s="5"/>
    </row>
    <row r="8" spans="1:21" ht="15.75" thickBot="1">
      <c r="A8" s="16"/>
      <c r="C8" s="32" t="s">
        <v>6</v>
      </c>
      <c r="D8" s="33"/>
      <c r="E8" s="34" t="s">
        <v>7</v>
      </c>
      <c r="F8" s="35" t="s">
        <v>8</v>
      </c>
      <c r="G8" s="36" t="s">
        <v>9</v>
      </c>
      <c r="H8" s="37"/>
      <c r="I8" s="38" t="s">
        <v>10</v>
      </c>
      <c r="J8" s="39" t="s">
        <v>11</v>
      </c>
      <c r="K8" s="40"/>
      <c r="L8" s="40"/>
      <c r="M8" s="40"/>
      <c r="N8" s="41"/>
      <c r="O8" s="42"/>
      <c r="P8" s="42"/>
      <c r="Q8" s="30"/>
      <c r="R8" s="30"/>
      <c r="S8" s="4"/>
      <c r="T8" s="5"/>
      <c r="U8" s="5"/>
    </row>
    <row r="9" spans="1:21" ht="15.75" thickBot="1">
      <c r="A9" s="16"/>
      <c r="C9" s="43" t="s">
        <v>12</v>
      </c>
      <c r="D9" s="44"/>
      <c r="E9" s="45" t="s">
        <v>13</v>
      </c>
      <c r="F9" s="46" t="s">
        <v>13</v>
      </c>
      <c r="G9" s="47"/>
      <c r="H9" s="48"/>
      <c r="I9" s="49"/>
      <c r="J9" s="50" t="s">
        <v>14</v>
      </c>
      <c r="K9" s="50" t="s">
        <v>15</v>
      </c>
      <c r="L9" s="50" t="s">
        <v>16</v>
      </c>
      <c r="M9" s="50" t="s">
        <v>17</v>
      </c>
      <c r="N9" s="50"/>
      <c r="O9" s="51"/>
      <c r="P9" s="52"/>
      <c r="Q9" s="52"/>
      <c r="R9" s="52"/>
      <c r="S9" s="4"/>
      <c r="T9" s="5"/>
      <c r="U9" s="5"/>
    </row>
    <row r="10" spans="1:21" ht="15">
      <c r="A10" s="16"/>
      <c r="C10" s="32" t="s">
        <v>18</v>
      </c>
      <c r="D10" s="53"/>
      <c r="E10" s="54">
        <v>29.8</v>
      </c>
      <c r="F10" s="55">
        <v>33.603999999999999</v>
      </c>
      <c r="G10" s="56">
        <v>1.1276510067114094</v>
      </c>
      <c r="H10" s="57"/>
      <c r="I10" s="58" t="s">
        <v>19</v>
      </c>
      <c r="J10" s="59">
        <v>13.712</v>
      </c>
      <c r="K10" s="59">
        <v>1.379</v>
      </c>
      <c r="L10" s="60">
        <v>12.33</v>
      </c>
      <c r="M10" s="59">
        <v>3.0000000000000001E-3</v>
      </c>
      <c r="N10" s="61">
        <f>+J10/J19</f>
        <v>2.4954229953083433E-2</v>
      </c>
      <c r="O10" s="62"/>
      <c r="P10" s="52"/>
      <c r="Q10" s="52"/>
      <c r="R10" s="52"/>
      <c r="S10" s="4"/>
      <c r="T10" s="5"/>
      <c r="U10" s="5"/>
    </row>
    <row r="11" spans="1:21" ht="15">
      <c r="A11" s="16"/>
      <c r="C11" s="63" t="s">
        <v>20</v>
      </c>
      <c r="D11" s="64"/>
      <c r="E11" s="65">
        <v>72.347999999999999</v>
      </c>
      <c r="F11" s="66">
        <v>93.320999999999998</v>
      </c>
      <c r="G11" s="56">
        <v>1.289890529109305</v>
      </c>
      <c r="H11" s="57"/>
      <c r="I11" s="67" t="s">
        <v>21</v>
      </c>
      <c r="J11" s="68">
        <v>17.123000000000001</v>
      </c>
      <c r="K11" s="68">
        <v>11.025</v>
      </c>
      <c r="L11" s="60">
        <v>6.0979999999999999</v>
      </c>
      <c r="M11" s="68">
        <v>0</v>
      </c>
      <c r="N11" s="69">
        <f>+J11/J19</f>
        <v>3.1161849437474302E-2</v>
      </c>
      <c r="O11" s="62"/>
      <c r="P11" s="52"/>
      <c r="Q11" s="52"/>
      <c r="R11" s="52"/>
      <c r="S11" s="4"/>
      <c r="T11" s="5"/>
      <c r="U11" s="5"/>
    </row>
    <row r="12" spans="1:21" ht="15">
      <c r="A12" s="16"/>
      <c r="C12" s="63" t="s">
        <v>22</v>
      </c>
      <c r="D12" s="64"/>
      <c r="E12" s="65">
        <v>61.4</v>
      </c>
      <c r="F12" s="66">
        <v>191.34399999999999</v>
      </c>
      <c r="G12" s="56">
        <v>3.1163517915309447</v>
      </c>
      <c r="H12" s="57"/>
      <c r="I12" s="67" t="s">
        <v>23</v>
      </c>
      <c r="J12" s="68">
        <v>113.842</v>
      </c>
      <c r="K12" s="68">
        <v>17.62</v>
      </c>
      <c r="L12" s="60">
        <v>94.403999999999996</v>
      </c>
      <c r="M12" s="68">
        <v>1.8180000000000001</v>
      </c>
      <c r="N12" s="69">
        <f>+J12/J19</f>
        <v>0.20717907280622258</v>
      </c>
      <c r="O12" s="62"/>
      <c r="P12" s="52"/>
      <c r="Q12" s="52"/>
      <c r="R12" s="52"/>
      <c r="S12" s="4"/>
      <c r="T12" s="5"/>
      <c r="U12" s="5"/>
    </row>
    <row r="13" spans="1:21" ht="15">
      <c r="A13" s="16"/>
      <c r="C13" s="63" t="s">
        <v>24</v>
      </c>
      <c r="D13" s="64"/>
      <c r="E13" s="65">
        <v>113.25</v>
      </c>
      <c r="F13" s="66">
        <v>75.301000000000002</v>
      </c>
      <c r="G13" s="56">
        <v>0.66490949227373075</v>
      </c>
      <c r="H13" s="57"/>
      <c r="I13" s="67" t="s">
        <v>25</v>
      </c>
      <c r="J13" s="68">
        <v>102.53399999999999</v>
      </c>
      <c r="K13" s="68">
        <v>46.167000000000002</v>
      </c>
      <c r="L13" s="60">
        <v>56.366999999999997</v>
      </c>
      <c r="M13" s="68">
        <v>0</v>
      </c>
      <c r="N13" s="69">
        <f>+J13/J19</f>
        <v>0.18659984057828591</v>
      </c>
      <c r="O13" s="51"/>
      <c r="P13" s="70"/>
      <c r="Q13" s="52"/>
      <c r="R13" s="52"/>
      <c r="S13" s="4"/>
      <c r="T13" s="5"/>
      <c r="U13" s="5"/>
    </row>
    <row r="14" spans="1:21" ht="15">
      <c r="A14" s="16"/>
      <c r="C14" s="63" t="s">
        <v>26</v>
      </c>
      <c r="D14" s="64"/>
      <c r="E14" s="65">
        <v>32.057000000000002</v>
      </c>
      <c r="F14" s="66">
        <v>57.533000000000001</v>
      </c>
      <c r="G14" s="56">
        <v>1.7947094238387871</v>
      </c>
      <c r="H14" s="57"/>
      <c r="I14" s="67" t="s">
        <v>27</v>
      </c>
      <c r="J14" s="68">
        <v>32.547999999999995</v>
      </c>
      <c r="K14" s="68">
        <v>5.9</v>
      </c>
      <c r="L14" s="60">
        <v>25.9</v>
      </c>
      <c r="M14" s="68">
        <v>0.748</v>
      </c>
      <c r="N14" s="69">
        <f>+J14/J19</f>
        <v>5.9233538252111979E-2</v>
      </c>
      <c r="O14" s="51"/>
      <c r="P14" s="52"/>
      <c r="Q14" s="52"/>
      <c r="R14" s="52"/>
      <c r="S14" s="4"/>
      <c r="T14" s="5"/>
      <c r="U14" s="5"/>
    </row>
    <row r="15" spans="1:21" ht="15">
      <c r="A15" s="16"/>
      <c r="C15" s="63" t="s">
        <v>28</v>
      </c>
      <c r="D15" s="64"/>
      <c r="E15" s="65">
        <v>174.589</v>
      </c>
      <c r="F15" s="66">
        <v>35.723999999999997</v>
      </c>
      <c r="G15" s="56">
        <v>0.2046177021461833</v>
      </c>
      <c r="H15" s="57"/>
      <c r="I15" s="67" t="s">
        <v>29</v>
      </c>
      <c r="J15" s="68">
        <v>1.518</v>
      </c>
      <c r="K15" s="68">
        <v>0</v>
      </c>
      <c r="L15" s="60">
        <v>1.518</v>
      </c>
      <c r="M15" s="68">
        <v>0</v>
      </c>
      <c r="N15" s="69">
        <f>+J15/J19</f>
        <v>2.7625817582249599E-3</v>
      </c>
      <c r="O15" s="51"/>
      <c r="P15" s="71"/>
      <c r="Q15" s="52"/>
      <c r="R15" s="52"/>
      <c r="S15" s="4"/>
      <c r="T15" s="5"/>
      <c r="U15" s="5"/>
    </row>
    <row r="16" spans="1:21" ht="15">
      <c r="A16" s="16"/>
      <c r="C16" s="43" t="s">
        <v>30</v>
      </c>
      <c r="D16" s="72"/>
      <c r="E16" s="65">
        <v>16.87</v>
      </c>
      <c r="F16" s="66">
        <v>53.24</v>
      </c>
      <c r="G16" s="56">
        <v>3.1558980438648487</v>
      </c>
      <c r="H16" s="57"/>
      <c r="I16" s="67" t="s">
        <v>31</v>
      </c>
      <c r="J16" s="68">
        <v>10.634</v>
      </c>
      <c r="K16" s="68">
        <v>2.6339999999999999</v>
      </c>
      <c r="L16" s="60">
        <v>3.46</v>
      </c>
      <c r="M16" s="68">
        <v>4.54</v>
      </c>
      <c r="N16" s="69">
        <f>+J16/J19</f>
        <v>1.9352631368224127E-2</v>
      </c>
      <c r="O16" s="51"/>
      <c r="P16" s="52"/>
      <c r="Q16" s="52"/>
      <c r="R16" s="52"/>
      <c r="S16" s="4"/>
      <c r="T16" s="5"/>
      <c r="U16" s="5"/>
    </row>
    <row r="17" spans="1:21" ht="15">
      <c r="A17" s="16"/>
      <c r="C17" s="63" t="s">
        <v>32</v>
      </c>
      <c r="D17" s="64"/>
      <c r="E17" s="65">
        <v>52.2</v>
      </c>
      <c r="F17" s="66">
        <v>1.351</v>
      </c>
      <c r="G17" s="56">
        <v>2.5881226053639846E-2</v>
      </c>
      <c r="H17" s="57"/>
      <c r="I17" s="67" t="s">
        <v>33</v>
      </c>
      <c r="J17" s="68">
        <v>3.0219999999999998</v>
      </c>
      <c r="K17" s="68">
        <v>0.79400000000000004</v>
      </c>
      <c r="L17" s="60">
        <v>2.1779999999999999</v>
      </c>
      <c r="M17" s="68">
        <v>0.05</v>
      </c>
      <c r="N17" s="69">
        <f>+J17/J19</f>
        <v>5.4996851603134576E-3</v>
      </c>
      <c r="O17" s="51"/>
      <c r="P17" s="52"/>
      <c r="Q17" s="52"/>
      <c r="R17" s="52"/>
      <c r="S17" s="4"/>
      <c r="T17" s="5"/>
      <c r="U17" s="5"/>
    </row>
    <row r="18" spans="1:21" ht="15.75" thickBot="1">
      <c r="A18" s="16"/>
      <c r="C18" s="63" t="s">
        <v>34</v>
      </c>
      <c r="D18" s="64"/>
      <c r="E18" s="73">
        <v>19.7</v>
      </c>
      <c r="F18" s="66">
        <v>8.0679999999999996</v>
      </c>
      <c r="G18" s="56">
        <v>0.40954314720812185</v>
      </c>
      <c r="H18" s="57"/>
      <c r="I18" s="67" t="s">
        <v>35</v>
      </c>
      <c r="J18" s="68">
        <v>254.553</v>
      </c>
      <c r="K18" s="68">
        <v>41.405999999999999</v>
      </c>
      <c r="L18" s="60">
        <v>157.64699999999999</v>
      </c>
      <c r="M18" s="68">
        <v>55.5</v>
      </c>
      <c r="N18" s="69">
        <f>+J18/J19</f>
        <v>0.46325657068605941</v>
      </c>
      <c r="O18" s="74"/>
      <c r="P18" s="75"/>
      <c r="Q18" s="76"/>
      <c r="R18" s="77"/>
      <c r="S18" s="4"/>
      <c r="T18" s="5"/>
      <c r="U18" s="5"/>
    </row>
    <row r="19" spans="1:21" ht="15.75" thickBot="1">
      <c r="A19" s="16"/>
      <c r="C19" s="78" t="s">
        <v>14</v>
      </c>
      <c r="D19" s="79"/>
      <c r="E19" s="80">
        <f>SUM(E10:E18)</f>
        <v>572.21400000000006</v>
      </c>
      <c r="F19" s="81">
        <f>SUM(F10:F18)</f>
        <v>549.48599999999999</v>
      </c>
      <c r="G19" s="81">
        <f>+F19/E19</f>
        <v>0.96028059432310275</v>
      </c>
      <c r="H19" s="82"/>
      <c r="I19" s="78" t="s">
        <v>14</v>
      </c>
      <c r="J19" s="81">
        <f>SUM(J10:J18)</f>
        <v>549.48599999999988</v>
      </c>
      <c r="K19" s="81">
        <f>SUM(K10:K18)</f>
        <v>126.92500000000001</v>
      </c>
      <c r="L19" s="81">
        <f>SUM(L10:L18)</f>
        <v>359.90199999999999</v>
      </c>
      <c r="M19" s="81">
        <f>SUM(M10:M18)</f>
        <v>62.658999999999999</v>
      </c>
      <c r="N19" s="83">
        <f>SUM(N10:N18)</f>
        <v>1</v>
      </c>
      <c r="O19" s="84"/>
      <c r="P19" s="85"/>
      <c r="Q19" s="86"/>
      <c r="R19" s="77"/>
      <c r="S19" s="4"/>
      <c r="T19" s="5"/>
      <c r="U19" s="5"/>
    </row>
    <row r="20" spans="1:21" ht="13.5">
      <c r="A20" s="16"/>
      <c r="M20" s="18"/>
      <c r="N20" s="19"/>
      <c r="O20" s="19"/>
      <c r="P20" s="87"/>
      <c r="Q20" s="88"/>
      <c r="R20" s="77"/>
      <c r="S20" s="4"/>
      <c r="T20" s="5"/>
      <c r="U20" s="5"/>
    </row>
    <row r="21" spans="1:21" ht="14.25">
      <c r="A21" s="16"/>
      <c r="C21" s="89" t="s">
        <v>36</v>
      </c>
      <c r="D21" s="90"/>
      <c r="E21" s="90"/>
      <c r="F21" s="90"/>
      <c r="G21" s="90"/>
      <c r="H21" s="90"/>
      <c r="I21" s="31"/>
      <c r="J21" s="91" t="s">
        <v>37</v>
      </c>
      <c r="K21" s="90"/>
      <c r="L21" s="90"/>
      <c r="M21" s="90"/>
      <c r="N21" s="90"/>
      <c r="O21" s="92"/>
      <c r="P21" s="93"/>
      <c r="Q21" s="93"/>
      <c r="R21" s="94"/>
      <c r="S21" s="4"/>
      <c r="T21" s="5"/>
      <c r="U21" s="5"/>
    </row>
    <row r="22" spans="1:21" ht="14.25">
      <c r="A22" s="16"/>
      <c r="C22" s="95" t="s">
        <v>38</v>
      </c>
      <c r="D22" s="90"/>
      <c r="E22" s="90"/>
      <c r="F22" s="90"/>
      <c r="G22" s="90"/>
      <c r="H22" s="90"/>
      <c r="J22" s="91" t="s">
        <v>39</v>
      </c>
      <c r="K22" s="90"/>
      <c r="L22" s="96"/>
      <c r="M22" s="90"/>
      <c r="N22" s="92"/>
      <c r="O22" s="92"/>
      <c r="P22" s="93"/>
      <c r="Q22" s="97"/>
      <c r="R22" s="77"/>
      <c r="S22" s="4"/>
      <c r="T22" s="5"/>
      <c r="U22" s="5"/>
    </row>
    <row r="23" spans="1:21" ht="15">
      <c r="A23" s="16"/>
      <c r="C23" s="98"/>
      <c r="D23" s="99"/>
      <c r="E23" s="99"/>
      <c r="F23" s="99"/>
      <c r="G23" s="99"/>
      <c r="H23" s="100"/>
      <c r="I23" s="31"/>
      <c r="L23" s="101" t="s">
        <v>4</v>
      </c>
      <c r="M23" s="101"/>
      <c r="N23" s="101"/>
      <c r="O23" s="92"/>
      <c r="P23" s="93"/>
      <c r="Q23" s="25"/>
      <c r="R23" s="77"/>
      <c r="S23" s="4"/>
      <c r="T23" s="5"/>
      <c r="U23" s="5"/>
    </row>
    <row r="24" spans="1:21">
      <c r="A24" s="16"/>
      <c r="C24" s="98"/>
      <c r="D24" s="14"/>
      <c r="E24" s="14"/>
      <c r="F24" s="14"/>
      <c r="G24" s="14"/>
      <c r="H24" s="14"/>
      <c r="I24" s="31"/>
      <c r="J24" s="14"/>
      <c r="K24" s="14"/>
      <c r="L24" s="14"/>
      <c r="M24" s="14"/>
      <c r="N24" s="4"/>
      <c r="O24" s="4"/>
      <c r="P24" s="102"/>
      <c r="Q24" s="103"/>
      <c r="R24" s="77"/>
      <c r="S24" s="4"/>
      <c r="T24" s="5"/>
      <c r="U24" s="5"/>
    </row>
    <row r="25" spans="1:21">
      <c r="A25" s="16"/>
      <c r="C25" s="98"/>
      <c r="D25" s="14"/>
      <c r="E25" s="14"/>
      <c r="F25" s="14"/>
      <c r="G25" s="14"/>
      <c r="H25" s="14"/>
      <c r="I25" s="31"/>
      <c r="J25" s="14"/>
      <c r="K25" s="14"/>
      <c r="L25" s="14"/>
      <c r="M25" s="14"/>
      <c r="N25" s="4"/>
      <c r="O25" s="4"/>
      <c r="P25" s="103"/>
      <c r="Q25" s="98">
        <f>$C$23</f>
        <v>0</v>
      </c>
      <c r="R25" s="77"/>
      <c r="S25" s="4"/>
      <c r="T25" s="5"/>
      <c r="U25" s="5"/>
    </row>
    <row r="26" spans="1:21">
      <c r="A26" s="16"/>
      <c r="C26" s="98"/>
      <c r="D26" s="14"/>
      <c r="E26" s="14"/>
      <c r="F26" s="14"/>
      <c r="G26" s="14"/>
      <c r="H26" s="14"/>
      <c r="I26" s="31"/>
      <c r="J26" s="14"/>
      <c r="K26" s="14"/>
      <c r="L26" s="14"/>
      <c r="M26" s="14"/>
      <c r="N26" s="4"/>
      <c r="O26" s="4"/>
      <c r="P26" s="102"/>
      <c r="Q26" s="103"/>
      <c r="R26" s="77"/>
      <c r="S26" s="4"/>
      <c r="T26" s="5"/>
      <c r="U26" s="5"/>
    </row>
    <row r="27" spans="1:21">
      <c r="A27" s="16"/>
      <c r="C27" s="98"/>
      <c r="D27" s="14"/>
      <c r="E27" s="14"/>
      <c r="F27" s="14"/>
      <c r="G27" s="14"/>
      <c r="H27" s="14"/>
      <c r="I27" s="31"/>
      <c r="J27" s="14"/>
      <c r="K27" s="14"/>
      <c r="L27" s="14"/>
      <c r="M27" s="14"/>
      <c r="N27" s="4"/>
      <c r="O27" s="4"/>
      <c r="P27" s="104"/>
      <c r="Q27" s="105"/>
      <c r="R27" s="77"/>
      <c r="S27" s="4"/>
      <c r="T27" s="5"/>
      <c r="U27" s="5"/>
    </row>
    <row r="28" spans="1:21" ht="14.25">
      <c r="A28" s="16"/>
      <c r="C28" s="98"/>
      <c r="D28" s="14"/>
      <c r="E28" s="14"/>
      <c r="F28" s="14"/>
      <c r="G28" s="14"/>
      <c r="H28" s="14"/>
      <c r="I28" s="31"/>
      <c r="J28" s="106"/>
      <c r="K28" s="106"/>
      <c r="L28" s="106"/>
      <c r="M28" s="107"/>
      <c r="N28" s="108"/>
      <c r="O28" s="108"/>
      <c r="P28" s="109"/>
      <c r="Q28" s="107"/>
      <c r="R28" s="77"/>
      <c r="S28" s="4"/>
      <c r="T28" s="5"/>
      <c r="U28" s="5"/>
    </row>
    <row r="29" spans="1:21" ht="13.5">
      <c r="C29" s="110"/>
      <c r="D29" s="14"/>
      <c r="E29" s="14"/>
      <c r="F29" s="14"/>
      <c r="G29" s="14"/>
      <c r="H29" s="14"/>
      <c r="I29" s="31"/>
      <c r="J29" s="14"/>
      <c r="K29" s="14"/>
      <c r="L29" s="14"/>
      <c r="M29" s="14"/>
      <c r="N29" s="4"/>
      <c r="O29" s="4"/>
      <c r="P29" s="103"/>
      <c r="Q29" s="103"/>
      <c r="R29" s="77"/>
      <c r="S29" s="4"/>
      <c r="T29" s="5"/>
      <c r="U29" s="5"/>
    </row>
    <row r="30" spans="1:21">
      <c r="C30" s="98"/>
      <c r="D30" s="14"/>
      <c r="E30" s="14"/>
      <c r="F30" s="14"/>
      <c r="G30" s="14"/>
      <c r="H30" s="14"/>
      <c r="I30" s="31"/>
      <c r="J30" s="14"/>
      <c r="K30" s="14"/>
      <c r="L30" s="14"/>
      <c r="M30" s="14"/>
      <c r="N30" s="4"/>
      <c r="O30" s="4"/>
      <c r="P30" s="103"/>
      <c r="Q30" s="103"/>
      <c r="R30" s="77"/>
      <c r="S30" s="111"/>
    </row>
    <row r="31" spans="1:21">
      <c r="C31" s="98"/>
      <c r="D31" s="14"/>
      <c r="E31" s="14"/>
      <c r="F31" s="14"/>
      <c r="G31" s="14"/>
      <c r="H31" s="14"/>
      <c r="I31" s="31"/>
      <c r="J31" s="14"/>
      <c r="K31" s="14"/>
      <c r="L31" s="14"/>
      <c r="M31" s="14"/>
      <c r="N31" s="4"/>
      <c r="O31" s="4"/>
      <c r="P31" s="103"/>
      <c r="Q31" s="103"/>
      <c r="R31" s="77"/>
      <c r="S31" s="111"/>
    </row>
    <row r="32" spans="1:21">
      <c r="C32" s="98"/>
      <c r="D32" s="14"/>
      <c r="E32" s="14"/>
      <c r="F32" s="14"/>
      <c r="G32" s="14"/>
      <c r="H32" s="14"/>
      <c r="I32" s="31"/>
      <c r="J32" s="14"/>
      <c r="K32" s="14"/>
      <c r="L32" s="14"/>
      <c r="M32" s="14"/>
      <c r="N32" s="4"/>
      <c r="O32" s="4"/>
      <c r="P32" s="104"/>
      <c r="Q32" s="103"/>
      <c r="R32" s="77"/>
      <c r="S32" s="111"/>
    </row>
    <row r="33" spans="3:19">
      <c r="C33" s="98"/>
      <c r="D33" s="14"/>
      <c r="E33" s="14"/>
      <c r="F33" s="14"/>
      <c r="G33" s="14"/>
      <c r="H33" s="14"/>
      <c r="I33" s="31"/>
      <c r="J33" s="14"/>
      <c r="K33" s="14"/>
      <c r="L33" s="14"/>
      <c r="M33" s="14"/>
      <c r="N33" s="4"/>
      <c r="O33" s="4"/>
      <c r="P33" s="103"/>
      <c r="Q33" s="103"/>
      <c r="R33" s="77"/>
      <c r="S33" s="111"/>
    </row>
    <row r="34" spans="3:19">
      <c r="C34" s="98"/>
      <c r="D34" s="14"/>
      <c r="E34" s="14"/>
      <c r="F34" s="14"/>
      <c r="G34" s="14"/>
      <c r="H34" s="14"/>
      <c r="I34" s="31"/>
      <c r="J34" s="14"/>
      <c r="K34" s="14"/>
      <c r="L34" s="14"/>
      <c r="M34" s="14"/>
      <c r="N34" s="4"/>
      <c r="O34" s="4"/>
      <c r="P34" s="103"/>
      <c r="Q34" s="103"/>
      <c r="R34" s="77"/>
      <c r="S34" s="111"/>
    </row>
    <row r="35" spans="3:19">
      <c r="C35" s="98"/>
      <c r="D35" s="14"/>
      <c r="E35" s="14"/>
      <c r="F35" s="14"/>
      <c r="G35" s="14"/>
      <c r="H35" s="14"/>
      <c r="I35" s="31"/>
      <c r="J35" s="14"/>
      <c r="K35" s="14"/>
      <c r="L35" s="14"/>
      <c r="M35" s="14"/>
      <c r="N35" s="4"/>
      <c r="O35" s="4"/>
      <c r="P35" s="103"/>
      <c r="Q35" s="103"/>
      <c r="R35" s="77"/>
      <c r="S35" s="111"/>
    </row>
    <row r="36" spans="3:19" ht="13.5" thickBot="1">
      <c r="C36" s="112"/>
      <c r="D36" s="113"/>
      <c r="E36" s="113"/>
      <c r="F36" s="113"/>
      <c r="G36" s="113"/>
      <c r="H36" s="14"/>
      <c r="I36" s="31"/>
      <c r="J36" s="14"/>
      <c r="K36" s="14"/>
      <c r="L36" s="14"/>
      <c r="M36" s="14"/>
      <c r="N36" s="4"/>
      <c r="O36" s="4"/>
      <c r="P36" s="103"/>
      <c r="Q36" s="103"/>
      <c r="R36" s="77"/>
      <c r="S36" s="111"/>
    </row>
    <row r="37" spans="3:19" ht="13.5" thickBot="1">
      <c r="C37" s="112"/>
      <c r="D37" s="113"/>
      <c r="E37" s="113"/>
      <c r="F37" s="113"/>
      <c r="G37" s="113"/>
      <c r="H37" s="14"/>
      <c r="I37" s="31"/>
      <c r="J37" s="14"/>
      <c r="K37" s="14"/>
      <c r="L37" s="14"/>
      <c r="M37" s="14"/>
      <c r="N37" s="4"/>
      <c r="O37" s="4"/>
      <c r="P37" s="103"/>
      <c r="Q37" s="103"/>
      <c r="R37" s="77"/>
      <c r="S37" s="111"/>
    </row>
    <row r="38" spans="3:19">
      <c r="I38" s="31"/>
      <c r="J38" s="14"/>
      <c r="K38" s="14"/>
      <c r="L38" s="14"/>
      <c r="M38" s="14"/>
      <c r="O38" s="5"/>
      <c r="P38" s="105"/>
      <c r="Q38" s="105"/>
      <c r="R38" s="77"/>
      <c r="S38" s="111"/>
    </row>
    <row r="39" spans="3:19">
      <c r="I39" s="31"/>
      <c r="J39" s="14"/>
      <c r="K39" s="14"/>
      <c r="L39" s="14"/>
      <c r="M39" s="14"/>
      <c r="N39" s="5"/>
      <c r="O39" s="5"/>
      <c r="P39" s="105"/>
      <c r="Q39" s="105"/>
      <c r="R39" s="77"/>
      <c r="S39" s="111"/>
    </row>
    <row r="40" spans="3:19">
      <c r="I40" s="31"/>
      <c r="J40" s="14"/>
      <c r="K40" s="14"/>
      <c r="L40" s="14"/>
      <c r="M40" s="14"/>
      <c r="N40" s="5"/>
      <c r="O40" s="5"/>
      <c r="P40" s="105"/>
      <c r="Q40" s="105"/>
      <c r="R40" s="77"/>
      <c r="S40" s="111"/>
    </row>
    <row r="41" spans="3:19">
      <c r="I41" s="14"/>
      <c r="J41" s="14"/>
      <c r="K41" s="31"/>
      <c r="L41" s="14"/>
      <c r="M41" s="14"/>
      <c r="N41" s="5"/>
      <c r="O41" s="5"/>
      <c r="P41" s="105"/>
      <c r="Q41" s="105"/>
      <c r="R41" s="77"/>
      <c r="S41" s="111"/>
    </row>
    <row r="42" spans="3:19">
      <c r="I42" s="31"/>
      <c r="J42" s="14"/>
      <c r="K42" s="14"/>
      <c r="L42" s="14"/>
      <c r="M42" s="14"/>
      <c r="N42" s="5"/>
      <c r="O42" s="5"/>
      <c r="P42" s="105"/>
      <c r="Q42" s="105"/>
      <c r="R42" s="77"/>
      <c r="S42" s="111"/>
    </row>
    <row r="43" spans="3:19">
      <c r="I43" s="31"/>
      <c r="J43" s="14"/>
      <c r="K43" s="14"/>
      <c r="L43" s="14"/>
      <c r="M43" s="14"/>
      <c r="O43" s="5"/>
      <c r="P43" s="105"/>
      <c r="Q43" s="105"/>
      <c r="R43" s="77"/>
      <c r="S43" s="111"/>
    </row>
    <row r="44" spans="3:19">
      <c r="N44" s="5"/>
      <c r="O44" s="5"/>
      <c r="P44" s="5"/>
      <c r="Q44" s="5"/>
      <c r="S44" s="111"/>
    </row>
    <row r="45" spans="3:19">
      <c r="O45" s="5"/>
      <c r="P45" s="5"/>
      <c r="Q45" s="5"/>
      <c r="S45" s="111"/>
    </row>
    <row r="46" spans="3:19">
      <c r="N46" s="5"/>
      <c r="O46" s="5"/>
      <c r="P46" s="5"/>
      <c r="Q46" s="5"/>
      <c r="S46" s="111"/>
    </row>
    <row r="47" spans="3:19" ht="13.5">
      <c r="K47" s="114" t="s">
        <v>40</v>
      </c>
      <c r="L47" s="114"/>
      <c r="M47" s="114"/>
      <c r="N47" s="114"/>
      <c r="O47" s="5"/>
      <c r="P47" s="5"/>
      <c r="Q47" s="5"/>
      <c r="S47" s="111"/>
    </row>
    <row r="48" spans="3:19">
      <c r="N48" s="5"/>
      <c r="O48" s="5"/>
      <c r="P48" s="5"/>
      <c r="Q48" s="5"/>
      <c r="S48" s="111"/>
    </row>
    <row r="49" spans="19:19">
      <c r="S49" s="111"/>
    </row>
    <row r="50" spans="19:19">
      <c r="S50" s="111"/>
    </row>
    <row r="51" spans="19:19">
      <c r="S51" s="111"/>
    </row>
    <row r="52" spans="19:19">
      <c r="S52" s="111"/>
    </row>
    <row r="53" spans="19:19">
      <c r="S53" s="111"/>
    </row>
    <row r="54" spans="19:19">
      <c r="S54" s="111"/>
    </row>
    <row r="55" spans="19:19">
      <c r="S55" s="111"/>
    </row>
    <row r="56" spans="19:19">
      <c r="S56" s="111"/>
    </row>
    <row r="57" spans="19:19">
      <c r="S57" s="111"/>
    </row>
    <row r="58" spans="19:19">
      <c r="S58" s="111"/>
    </row>
    <row r="59" spans="19:19">
      <c r="S59" s="111"/>
    </row>
    <row r="60" spans="19:19">
      <c r="S60" s="111"/>
    </row>
    <row r="61" spans="19:19">
      <c r="S61" s="111"/>
    </row>
    <row r="62" spans="19:19">
      <c r="S62" s="111"/>
    </row>
    <row r="63" spans="19:19">
      <c r="S63" s="111"/>
    </row>
    <row r="64" spans="19:19">
      <c r="S64" s="111"/>
    </row>
    <row r="65" spans="9:19">
      <c r="S65" s="111"/>
    </row>
    <row r="66" spans="9:19">
      <c r="S66" s="111"/>
    </row>
    <row r="67" spans="9:19">
      <c r="I67" s="15">
        <v>439967</v>
      </c>
      <c r="S67" s="111"/>
    </row>
    <row r="68" spans="9:19">
      <c r="I68" s="15">
        <v>130176</v>
      </c>
      <c r="S68" s="111"/>
    </row>
    <row r="69" spans="9:19">
      <c r="I69" s="15">
        <v>208674</v>
      </c>
      <c r="S69" s="111"/>
    </row>
    <row r="70" spans="9:19">
      <c r="I70" s="15">
        <f>SUM(I67:I69)</f>
        <v>778817</v>
      </c>
      <c r="S70" s="111"/>
    </row>
    <row r="71" spans="9:19">
      <c r="S71" s="111"/>
    </row>
    <row r="72" spans="9:19">
      <c r="S72" s="111"/>
    </row>
    <row r="73" spans="9:19">
      <c r="S73" s="111"/>
    </row>
    <row r="74" spans="9:19">
      <c r="S74" s="111"/>
    </row>
    <row r="75" spans="9:19">
      <c r="S75" s="111"/>
    </row>
    <row r="76" spans="9:19">
      <c r="S76" s="111"/>
    </row>
    <row r="77" spans="9:19">
      <c r="S77" s="111"/>
    </row>
    <row r="78" spans="9:19">
      <c r="S78" s="111"/>
    </row>
    <row r="79" spans="9:19">
      <c r="S79" s="111"/>
    </row>
    <row r="80" spans="9:19">
      <c r="S80" s="111"/>
    </row>
    <row r="81" spans="19:19">
      <c r="S81" s="111"/>
    </row>
    <row r="82" spans="19:19">
      <c r="S82" s="111"/>
    </row>
    <row r="83" spans="19:19">
      <c r="S83" s="111"/>
    </row>
    <row r="84" spans="19:19">
      <c r="S84" s="111"/>
    </row>
    <row r="85" spans="19:19">
      <c r="S85" s="111"/>
    </row>
    <row r="86" spans="19:19">
      <c r="S86" s="111"/>
    </row>
    <row r="87" spans="19:19">
      <c r="S87" s="111"/>
    </row>
    <row r="88" spans="19:19">
      <c r="S88" s="111"/>
    </row>
    <row r="89" spans="19:19">
      <c r="S89" s="111"/>
    </row>
    <row r="90" spans="19:19">
      <c r="S90" s="111"/>
    </row>
    <row r="91" spans="19:19">
      <c r="S91" s="111"/>
    </row>
    <row r="92" spans="19:19">
      <c r="S92" s="111"/>
    </row>
    <row r="93" spans="19:19">
      <c r="S93" s="111"/>
    </row>
    <row r="94" spans="19:19">
      <c r="S94" s="111"/>
    </row>
    <row r="95" spans="19:19">
      <c r="S95" s="111"/>
    </row>
    <row r="96" spans="19:19">
      <c r="S96" s="111"/>
    </row>
    <row r="97" spans="19:19">
      <c r="S97" s="111"/>
    </row>
    <row r="98" spans="19:19">
      <c r="S98" s="111"/>
    </row>
    <row r="99" spans="19:19">
      <c r="S99" s="111"/>
    </row>
    <row r="100" spans="19:19">
      <c r="S100" s="111"/>
    </row>
    <row r="101" spans="19:19">
      <c r="S101" s="111"/>
    </row>
    <row r="102" spans="19:19">
      <c r="S102" s="111"/>
    </row>
    <row r="103" spans="19:19">
      <c r="S103" s="111"/>
    </row>
    <row r="104" spans="19:19">
      <c r="S104" s="111"/>
    </row>
    <row r="105" spans="19:19">
      <c r="S105" s="111"/>
    </row>
    <row r="106" spans="19:19">
      <c r="S106" s="111"/>
    </row>
    <row r="107" spans="19:19">
      <c r="S107" s="111"/>
    </row>
    <row r="108" spans="19:19">
      <c r="S108" s="111"/>
    </row>
    <row r="109" spans="19:19">
      <c r="S109" s="111"/>
    </row>
    <row r="110" spans="19:19">
      <c r="S110" s="111"/>
    </row>
    <row r="111" spans="19:19">
      <c r="S111" s="111"/>
    </row>
    <row r="112" spans="19:19">
      <c r="S112" s="111"/>
    </row>
    <row r="113" spans="19:19">
      <c r="S113" s="111"/>
    </row>
    <row r="114" spans="19:19">
      <c r="S114" s="111"/>
    </row>
    <row r="115" spans="19:19">
      <c r="S115" s="111"/>
    </row>
    <row r="116" spans="19:19">
      <c r="S116" s="111"/>
    </row>
    <row r="117" spans="19:19">
      <c r="S117" s="111"/>
    </row>
    <row r="118" spans="19:19">
      <c r="S118" s="111"/>
    </row>
    <row r="119" spans="19:19">
      <c r="S119" s="111"/>
    </row>
    <row r="120" spans="19:19">
      <c r="S120" s="111"/>
    </row>
    <row r="121" spans="19:19">
      <c r="S121" s="111"/>
    </row>
    <row r="122" spans="19:19">
      <c r="S122" s="111"/>
    </row>
    <row r="123" spans="19:19">
      <c r="S123" s="111"/>
    </row>
    <row r="124" spans="19:19">
      <c r="S124" s="111"/>
    </row>
    <row r="125" spans="19:19">
      <c r="S125" s="111"/>
    </row>
    <row r="126" spans="19:19">
      <c r="S126" s="111"/>
    </row>
    <row r="127" spans="19:19">
      <c r="S127" s="111"/>
    </row>
    <row r="128" spans="19:19">
      <c r="S128" s="111"/>
    </row>
    <row r="129" spans="19:19">
      <c r="S129" s="111"/>
    </row>
    <row r="130" spans="19:19">
      <c r="S130" s="111"/>
    </row>
    <row r="131" spans="19:19">
      <c r="S131" s="111"/>
    </row>
    <row r="132" spans="19:19">
      <c r="S132" s="111"/>
    </row>
    <row r="133" spans="19:19">
      <c r="S133" s="111"/>
    </row>
    <row r="134" spans="19:19">
      <c r="S134" s="111"/>
    </row>
    <row r="135" spans="19:19">
      <c r="S135" s="111"/>
    </row>
    <row r="136" spans="19:19">
      <c r="S136" s="111"/>
    </row>
    <row r="137" spans="19:19">
      <c r="S137" s="111"/>
    </row>
    <row r="138" spans="19:19">
      <c r="S138" s="111"/>
    </row>
    <row r="139" spans="19:19">
      <c r="S139" s="111"/>
    </row>
    <row r="140" spans="19:19">
      <c r="S140" s="111"/>
    </row>
    <row r="141" spans="19:19">
      <c r="S141" s="111"/>
    </row>
    <row r="142" spans="19:19">
      <c r="S142" s="111"/>
    </row>
    <row r="143" spans="19:19">
      <c r="S143" s="111"/>
    </row>
    <row r="144" spans="19:19">
      <c r="S144" s="111"/>
    </row>
    <row r="145" spans="19:19">
      <c r="S145" s="111"/>
    </row>
    <row r="146" spans="19:19">
      <c r="S146" s="111"/>
    </row>
    <row r="147" spans="19:19">
      <c r="S147" s="111"/>
    </row>
    <row r="148" spans="19:19">
      <c r="S148" s="111"/>
    </row>
    <row r="149" spans="19:19">
      <c r="S149" s="111"/>
    </row>
    <row r="150" spans="19:19">
      <c r="S150" s="111"/>
    </row>
    <row r="151" spans="19:19">
      <c r="S151" s="111"/>
    </row>
    <row r="152" spans="19:19">
      <c r="S152" s="111"/>
    </row>
    <row r="153" spans="19:19">
      <c r="S153" s="111"/>
    </row>
    <row r="154" spans="19:19">
      <c r="S154" s="111"/>
    </row>
    <row r="155" spans="19:19">
      <c r="S155" s="111"/>
    </row>
    <row r="156" spans="19:19">
      <c r="S156" s="111"/>
    </row>
    <row r="157" spans="19:19">
      <c r="S157" s="111"/>
    </row>
    <row r="158" spans="19:19">
      <c r="S158" s="111"/>
    </row>
    <row r="159" spans="19:19">
      <c r="S159" s="111"/>
    </row>
    <row r="160" spans="19:19">
      <c r="S160" s="111"/>
    </row>
    <row r="161" spans="19:19">
      <c r="S161" s="111"/>
    </row>
    <row r="162" spans="19:19">
      <c r="S162" s="111"/>
    </row>
    <row r="163" spans="19:19">
      <c r="S163" s="111"/>
    </row>
    <row r="164" spans="19:19">
      <c r="S164" s="111"/>
    </row>
    <row r="165" spans="19:19">
      <c r="S165" s="111"/>
    </row>
    <row r="166" spans="19:19">
      <c r="S166" s="111"/>
    </row>
    <row r="167" spans="19:19">
      <c r="S167" s="111"/>
    </row>
    <row r="168" spans="19:19">
      <c r="S168" s="111"/>
    </row>
    <row r="169" spans="19:19">
      <c r="S169" s="111"/>
    </row>
    <row r="170" spans="19:19">
      <c r="S170" s="111"/>
    </row>
    <row r="171" spans="19:19">
      <c r="S171" s="111"/>
    </row>
    <row r="172" spans="19:19">
      <c r="S172" s="111"/>
    </row>
    <row r="173" spans="19:19">
      <c r="S173" s="111"/>
    </row>
    <row r="174" spans="19:19">
      <c r="S174" s="111"/>
    </row>
    <row r="175" spans="19:19">
      <c r="S175" s="111"/>
    </row>
    <row r="176" spans="19:19">
      <c r="S176" s="111"/>
    </row>
    <row r="177" spans="19:19">
      <c r="S177" s="111"/>
    </row>
    <row r="178" spans="19:19">
      <c r="S178" s="111"/>
    </row>
    <row r="179" spans="19:19">
      <c r="S179" s="111"/>
    </row>
    <row r="180" spans="19:19">
      <c r="S180" s="111"/>
    </row>
    <row r="181" spans="19:19">
      <c r="S181" s="111"/>
    </row>
    <row r="182" spans="19:19">
      <c r="S182" s="111"/>
    </row>
    <row r="183" spans="19:19">
      <c r="S183" s="111"/>
    </row>
    <row r="184" spans="19:19">
      <c r="S184" s="111"/>
    </row>
    <row r="185" spans="19:19">
      <c r="S185" s="111"/>
    </row>
    <row r="186" spans="19:19">
      <c r="S186" s="111"/>
    </row>
    <row r="187" spans="19:19">
      <c r="S187" s="111"/>
    </row>
    <row r="188" spans="19:19">
      <c r="S188" s="111"/>
    </row>
    <row r="189" spans="19:19">
      <c r="S189" s="111"/>
    </row>
    <row r="190" spans="19:19">
      <c r="S190" s="111"/>
    </row>
    <row r="191" spans="19:19">
      <c r="S191" s="111"/>
    </row>
    <row r="192" spans="19:19">
      <c r="S192" s="111"/>
    </row>
    <row r="193" spans="19:19">
      <c r="S193" s="111"/>
    </row>
    <row r="194" spans="19:19">
      <c r="S194" s="111"/>
    </row>
    <row r="195" spans="19:19">
      <c r="S195" s="111"/>
    </row>
    <row r="196" spans="19:19">
      <c r="S196" s="111"/>
    </row>
    <row r="197" spans="19:19">
      <c r="S197" s="111"/>
    </row>
    <row r="198" spans="19:19">
      <c r="S198" s="111"/>
    </row>
    <row r="199" spans="19:19">
      <c r="S199" s="111"/>
    </row>
    <row r="200" spans="19:19">
      <c r="S200" s="111"/>
    </row>
    <row r="201" spans="19:19">
      <c r="S201" s="111"/>
    </row>
    <row r="202" spans="19:19">
      <c r="S202" s="111"/>
    </row>
    <row r="203" spans="19:19">
      <c r="S203" s="111"/>
    </row>
    <row r="204" spans="19:19">
      <c r="S204" s="111"/>
    </row>
    <row r="205" spans="19:19">
      <c r="S205" s="111"/>
    </row>
    <row r="206" spans="19:19">
      <c r="S206" s="111"/>
    </row>
    <row r="207" spans="19:19">
      <c r="S207" s="111"/>
    </row>
    <row r="208" spans="19:19">
      <c r="S208" s="111"/>
    </row>
    <row r="209" spans="19:19">
      <c r="S209" s="111"/>
    </row>
    <row r="210" spans="19:19">
      <c r="S210" s="111"/>
    </row>
    <row r="211" spans="19:19">
      <c r="S211" s="111"/>
    </row>
    <row r="212" spans="19:19">
      <c r="S212" s="111"/>
    </row>
    <row r="213" spans="19:19">
      <c r="S213" s="111"/>
    </row>
    <row r="214" spans="19:19">
      <c r="S214" s="111"/>
    </row>
    <row r="215" spans="19:19">
      <c r="S215" s="111"/>
    </row>
    <row r="216" spans="19:19">
      <c r="S216" s="111"/>
    </row>
    <row r="217" spans="19:19">
      <c r="S217" s="111"/>
    </row>
    <row r="218" spans="19:19">
      <c r="S218" s="111"/>
    </row>
    <row r="219" spans="19:19">
      <c r="S219" s="111"/>
    </row>
    <row r="220" spans="19:19">
      <c r="S220" s="111"/>
    </row>
    <row r="221" spans="19:19">
      <c r="S221" s="111"/>
    </row>
    <row r="222" spans="19:19">
      <c r="S222" s="111"/>
    </row>
    <row r="223" spans="19:19">
      <c r="S223" s="111"/>
    </row>
    <row r="224" spans="19:19">
      <c r="S224" s="111"/>
    </row>
    <row r="225" spans="19:19">
      <c r="S225" s="111"/>
    </row>
    <row r="226" spans="19:19">
      <c r="S226" s="111"/>
    </row>
    <row r="227" spans="19:19">
      <c r="S227" s="111"/>
    </row>
    <row r="228" spans="19:19">
      <c r="S228" s="111"/>
    </row>
    <row r="229" spans="19:19">
      <c r="S229" s="111"/>
    </row>
    <row r="230" spans="19:19">
      <c r="S230" s="111"/>
    </row>
    <row r="231" spans="19:19">
      <c r="S231" s="111"/>
    </row>
    <row r="232" spans="19:19">
      <c r="S232" s="111"/>
    </row>
    <row r="233" spans="19:19">
      <c r="S233" s="111"/>
    </row>
    <row r="234" spans="19:19">
      <c r="S234" s="111"/>
    </row>
    <row r="235" spans="19:19">
      <c r="S235" s="111"/>
    </row>
    <row r="236" spans="19:19">
      <c r="S236" s="111"/>
    </row>
  </sheetData>
  <mergeCells count="18">
    <mergeCell ref="C18:D18"/>
    <mergeCell ref="D23:G23"/>
    <mergeCell ref="L23:N23"/>
    <mergeCell ref="J28:L28"/>
    <mergeCell ref="K47:N47"/>
    <mergeCell ref="C11:D11"/>
    <mergeCell ref="C12:D12"/>
    <mergeCell ref="C13:D13"/>
    <mergeCell ref="C14:D14"/>
    <mergeCell ref="C15:D15"/>
    <mergeCell ref="C17:D17"/>
    <mergeCell ref="A1:N1"/>
    <mergeCell ref="E2:N2"/>
    <mergeCell ref="L6:N6"/>
    <mergeCell ref="C7:N7"/>
    <mergeCell ref="G8:G9"/>
    <mergeCell ref="I8:I9"/>
    <mergeCell ref="J8:N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Malak</dc:creator>
  <cp:lastModifiedBy>Malak</cp:lastModifiedBy>
  <dcterms:created xsi:type="dcterms:W3CDTF">2024-02-05T14:11:29Z</dcterms:created>
  <dcterms:modified xsi:type="dcterms:W3CDTF">2024-02-05T14:14:03Z</dcterms:modified>
</cp:coreProperties>
</file>